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orra\Documents\"/>
    </mc:Choice>
  </mc:AlternateContent>
  <xr:revisionPtr revIDLastSave="0" documentId="8_{5227B5A5-C87B-400F-84DE-5E51D3B472BA}" xr6:coauthVersionLast="47" xr6:coauthVersionMax="47" xr10:uidLastSave="{00000000-0000-0000-0000-000000000000}"/>
  <bookViews>
    <workbookView xWindow="-120" yWindow="-120" windowWidth="29040" windowHeight="15720" xr2:uid="{00000000-000D-0000-FFFF-FFFF00000000}"/>
  </bookViews>
  <sheets>
    <sheet name="How to use this" sheetId="5" r:id="rId1"/>
    <sheet name="Expenditure" sheetId="1" r:id="rId2"/>
    <sheet name="Checklist of bldg fixed costs" sheetId="3" r:id="rId3"/>
    <sheet name="Day.Hr calculation" sheetId="4" r:id="rId4"/>
  </sheets>
  <definedNames>
    <definedName name="_edn1" localSheetId="1">Expenditure!#REF!</definedName>
    <definedName name="_edn2" localSheetId="1">Expenditure!#REF!</definedName>
    <definedName name="_ednref1" localSheetId="1">Expenditure!#REF!</definedName>
    <definedName name="_ednref2" localSheetId="1">Expenditure!#REF!</definedName>
    <definedName name="_xlnm.Print_Area" localSheetId="1">Expenditure!$A$1:$H$40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C33" i="1"/>
  <c r="C30" i="1"/>
  <c r="C29" i="1"/>
  <c r="D7" i="4"/>
  <c r="D17" i="4"/>
  <c r="C27" i="1"/>
  <c r="C19" i="1"/>
  <c r="D15" i="4" l="1"/>
  <c r="D4" i="4"/>
  <c r="D12" i="4" s="1"/>
</calcChain>
</file>

<file path=xl/sharedStrings.xml><?xml version="1.0" encoding="utf-8"?>
<sst xmlns="http://schemas.openxmlformats.org/spreadsheetml/2006/main" count="79" uniqueCount="75">
  <si>
    <t>Insurance</t>
  </si>
  <si>
    <t>Broadband/zoom subscriptions</t>
  </si>
  <si>
    <t>Window cleaner</t>
  </si>
  <si>
    <t>Audit</t>
  </si>
  <si>
    <t>Governance</t>
  </si>
  <si>
    <t>Trustees Expenses</t>
  </si>
  <si>
    <t>Cleaning</t>
  </si>
  <si>
    <t>Repairs and Maintenance</t>
  </si>
  <si>
    <t>Lift Maintenance</t>
  </si>
  <si>
    <t>IT and Broadband</t>
  </si>
  <si>
    <t>Direct Fixed Costs for Premises</t>
  </si>
  <si>
    <t>STATUTORY COMPLIANCE</t>
  </si>
  <si>
    <t>Gas Boiler Safety Service</t>
  </si>
  <si>
    <t>Cleaning materials</t>
  </si>
  <si>
    <t>Waste Management (recycling)</t>
  </si>
  <si>
    <t>Subscriptions  - Music licences</t>
  </si>
  <si>
    <t>Fire Alarm and Intruder Alarm service contracts, Emergency Lights</t>
  </si>
  <si>
    <t>Water</t>
  </si>
  <si>
    <t>Trade Waste</t>
  </si>
  <si>
    <t>Cleaning and materials</t>
  </si>
  <si>
    <t>Internal &amp; external decoration</t>
  </si>
  <si>
    <t>IT/broadband</t>
  </si>
  <si>
    <t>Sanitary waste disposal</t>
  </si>
  <si>
    <t>Notes</t>
  </si>
  <si>
    <t>Days Available</t>
  </si>
  <si>
    <t>Weekends</t>
  </si>
  <si>
    <t>Hours available</t>
  </si>
  <si>
    <t xml:space="preserve">Weekdays </t>
  </si>
  <si>
    <t>13.5 hrs minus 2.5 hrs changeovers</t>
  </si>
  <si>
    <t>10 hours minus 2 hours changeover)</t>
  </si>
  <si>
    <r>
      <rPr>
        <b/>
        <sz val="14"/>
        <color theme="1"/>
        <rFont val="Calibri"/>
        <family val="2"/>
        <scheme val="minor"/>
      </rPr>
      <t>Weekdays</t>
    </r>
    <r>
      <rPr>
        <sz val="14"/>
        <color theme="1"/>
        <rFont val="Calibri"/>
        <family val="2"/>
        <scheme val="minor"/>
      </rPr>
      <t xml:space="preserve"> (8am to 9.30pm)</t>
    </r>
  </si>
  <si>
    <r>
      <rPr>
        <b/>
        <sz val="14"/>
        <color theme="1"/>
        <rFont val="Calibri"/>
        <family val="2"/>
        <scheme val="minor"/>
      </rPr>
      <t>Weekends</t>
    </r>
    <r>
      <rPr>
        <sz val="14"/>
        <color theme="1"/>
        <rFont val="Calibri"/>
        <family val="2"/>
        <scheme val="minor"/>
      </rPr>
      <t xml:space="preserve"> (8am to 6pm)</t>
    </r>
  </si>
  <si>
    <t>This is less close down (10) public holidays (8) and weekends (104)</t>
  </si>
  <si>
    <t>Less 4 days for weekends in close down</t>
  </si>
  <si>
    <t>Lift maintenance contract including phone line</t>
  </si>
  <si>
    <t>Contribution to Major Repairs and Renewals</t>
  </si>
  <si>
    <t>FULL COST RECOVERY TEMPLATE</t>
  </si>
  <si>
    <t>Rent</t>
  </si>
  <si>
    <t>The organisation is needed to take legal responsibiity for premises so they need to comply with their own reposibilitiwes to file accounts to relevant regulatory bodies</t>
  </si>
  <si>
    <t xml:space="preserve">Insurance Building,and ontents </t>
  </si>
  <si>
    <t>Utilities (Gas electric water - standing cvharges and unit consumption</t>
  </si>
  <si>
    <t>Staffing</t>
  </si>
  <si>
    <t>Pensions</t>
  </si>
  <si>
    <t>Employers NI</t>
  </si>
  <si>
    <t>Based on total number of days available for hire  per year = 343</t>
  </si>
  <si>
    <t>Based on total number of hours available for hire  per year = 3473</t>
  </si>
  <si>
    <t>Non Domestic Rates</t>
  </si>
  <si>
    <t>Registered charities have a madatoyr 80% relief</t>
  </si>
  <si>
    <t>Portable Appliance Testing</t>
  </si>
  <si>
    <t>Water Testing and Sample</t>
  </si>
  <si>
    <t>Not awlays applicable</t>
  </si>
  <si>
    <t>Electricity Standing charge and unit consumption</t>
  </si>
  <si>
    <t>Gas  Standing charge and unit consumption</t>
  </si>
  <si>
    <t>Window cleaning (internal and external)</t>
  </si>
  <si>
    <t>TOTAL FIXED COSTS</t>
  </si>
  <si>
    <t xml:space="preserve">Hourly costs of running premises with fixed and staff costs </t>
  </si>
  <si>
    <t>Daily cost of running Premises Fixed Costs only</t>
  </si>
  <si>
    <t>TOTAL VARIABLE COSTS</t>
  </si>
  <si>
    <t>Hourly Costs of running Premises Fixed Costs only</t>
  </si>
  <si>
    <t>VARIABLE COSTS</t>
  </si>
  <si>
    <t>Daily Costs of running Premises with fixed and staff costs</t>
  </si>
  <si>
    <t>As required</t>
  </si>
  <si>
    <t xml:space="preserve">This can be a % contribution from surpluses each year or a fixed amount to cover major renewals on a variable cycle e.g 3 to 15 years </t>
  </si>
  <si>
    <t>If applicable</t>
  </si>
  <si>
    <t>Repairs/Maintenance - glazing, equipment,plumbing, electrics</t>
  </si>
  <si>
    <t>Necessary for most administration and banking systems and service provision</t>
  </si>
  <si>
    <t>First Aid Kit Upkeep</t>
  </si>
  <si>
    <t>GOVERNANCE</t>
  </si>
  <si>
    <t>Book keeping</t>
  </si>
  <si>
    <t>Trustee Expenses</t>
  </si>
  <si>
    <t>Owning a building requires and legal body that has statutory reposibilities to do their jon as trustees/directors and fulfill their legal obligations.  That is why these costs are fixed)</t>
  </si>
  <si>
    <t>The organisation legally responsible for the premises can expect reasonable reimbursements for costs associated with Trustees/Directors undertaking their role</t>
  </si>
  <si>
    <t>Linked to day calculation tab</t>
  </si>
  <si>
    <t>Linked to Hour calculation tab</t>
  </si>
  <si>
    <t>This template enables you to ensure that all  the fixed costs of running a building are relflected in your pricing of using the building for hirers and renters and are included in funding applications.  It does not include staff, only the costs of the building before you open the doors.  The tabs enable you to work out how much this is per day or per hour so you can use it for funding apoplications and talking to users about your charging. Fill in the day/hr tab based on your opening and close down policies and the costs with help from your finance team.  The hourly and daily rates will caculate automatically so that you can set charges for users that cover them all after dicussion with your governing 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</si>
</sst>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b/>
      <sz val="11"/>
      <color theme="1"/>
      <name val="Calibri"/>
      <family val="2"/>
      <scheme val="minor"/>
    </font>
    <font>
      <b/>
      <sz val="14"/>
      <color rgb="FF4BACC6"/>
      <name val="Calibri"/>
      <family val="2"/>
      <scheme val="minor"/>
    </font>
    <font>
      <sz val="14"/>
      <color theme="1"/>
      <name val="Calibri"/>
      <family val="2"/>
      <scheme val="minor"/>
    </font>
    <font>
      <b/>
      <sz val="14"/>
      <color theme="1"/>
      <name val="Calibri"/>
      <family val="2"/>
      <scheme val="minor"/>
    </font>
    <font>
      <sz val="14"/>
      <name val="Calibri"/>
      <family val="2"/>
      <scheme val="minor"/>
    </font>
    <font>
      <sz val="12"/>
      <color theme="1"/>
      <name val="Calibri"/>
      <family val="2"/>
      <scheme val="minor"/>
    </font>
    <font>
      <b/>
      <sz val="12"/>
      <color theme="1"/>
      <name val="Calibri"/>
      <family val="2"/>
      <scheme val="minor"/>
    </font>
    <font>
      <b/>
      <sz val="11"/>
      <color rgb="FFFFC000"/>
      <name val="Calibri"/>
      <family val="2"/>
      <scheme val="minor"/>
    </font>
    <font>
      <b/>
      <sz val="14"/>
      <color rgb="FFFFC000"/>
      <name val="Calibri"/>
      <family val="2"/>
      <scheme val="minor"/>
    </font>
    <font>
      <b/>
      <sz val="14"/>
      <color theme="7" tint="-0.249977111117893"/>
      <name val="Calibri"/>
      <family val="2"/>
      <scheme val="minor"/>
    </font>
    <font>
      <b/>
      <sz val="2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horizontal="left"/>
    </xf>
    <xf numFmtId="0" fontId="0" fillId="0" borderId="0" xfId="0" applyAlignment="1">
      <alignment vertical="top"/>
    </xf>
    <xf numFmtId="49" fontId="2" fillId="0" borderId="0" xfId="0" applyNumberFormat="1" applyFont="1"/>
    <xf numFmtId="44" fontId="3" fillId="0" borderId="0" xfId="0" applyNumberFormat="1" applyFont="1"/>
    <xf numFmtId="0" fontId="3" fillId="0" borderId="0" xfId="0" applyFont="1"/>
    <xf numFmtId="49" fontId="4" fillId="0" borderId="0" xfId="0" applyNumberFormat="1" applyFont="1"/>
    <xf numFmtId="0" fontId="4" fillId="0" borderId="0" xfId="0" applyFont="1"/>
    <xf numFmtId="49" fontId="5" fillId="0" borderId="0" xfId="0" applyNumberFormat="1" applyFont="1"/>
    <xf numFmtId="49" fontId="3" fillId="0" borderId="0" xfId="0" applyNumberFormat="1" applyFont="1"/>
    <xf numFmtId="44" fontId="3" fillId="0" borderId="0" xfId="0" applyNumberFormat="1" applyFont="1" applyAlignment="1">
      <alignment horizontal="left"/>
    </xf>
    <xf numFmtId="44" fontId="3" fillId="0" borderId="0" xfId="0" applyNumberFormat="1" applyFont="1" applyAlignment="1">
      <alignment horizontal="right"/>
    </xf>
    <xf numFmtId="0" fontId="3" fillId="0" borderId="0" xfId="0" applyFont="1" applyAlignment="1">
      <alignment horizontal="left"/>
    </xf>
    <xf numFmtId="44" fontId="4" fillId="0" borderId="0" xfId="0" applyNumberFormat="1" applyFont="1" applyAlignment="1">
      <alignment horizontal="right"/>
    </xf>
    <xf numFmtId="44" fontId="2" fillId="0" borderId="0" xfId="0" applyNumberFormat="1" applyFont="1"/>
    <xf numFmtId="0" fontId="3" fillId="0" borderId="0" xfId="0" applyFont="1" applyAlignment="1">
      <alignment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2" fillId="0" borderId="0" xfId="0" applyFont="1"/>
    <xf numFmtId="0" fontId="3" fillId="0" borderId="0" xfId="0" applyFont="1" applyAlignment="1">
      <alignment vertical="center"/>
    </xf>
    <xf numFmtId="1" fontId="3" fillId="0" borderId="0" xfId="0" applyNumberFormat="1" applyFont="1" applyAlignment="1">
      <alignment vertical="center"/>
    </xf>
    <xf numFmtId="1" fontId="3" fillId="0" borderId="0" xfId="0" applyNumberFormat="1" applyFont="1"/>
    <xf numFmtId="0" fontId="3" fillId="0" borderId="0" xfId="0" applyFont="1" applyAlignment="1">
      <alignment vertical="top" wrapText="1"/>
    </xf>
    <xf numFmtId="0" fontId="4" fillId="0" borderId="0" xfId="0" applyFont="1" applyAlignment="1">
      <alignment wrapText="1"/>
    </xf>
    <xf numFmtId="49" fontId="3" fillId="0" borderId="0" xfId="0" applyNumberFormat="1" applyFont="1" applyAlignment="1">
      <alignment vertical="top"/>
    </xf>
    <xf numFmtId="0" fontId="6" fillId="0" borderId="0" xfId="0" applyFont="1" applyAlignment="1">
      <alignment wrapText="1"/>
    </xf>
    <xf numFmtId="0" fontId="7" fillId="0" borderId="0" xfId="0" applyFont="1" applyAlignment="1">
      <alignment wrapText="1"/>
    </xf>
    <xf numFmtId="0" fontId="6" fillId="0" borderId="0" xfId="0" applyFont="1" applyAlignment="1">
      <alignment horizontal="left" wrapText="1"/>
    </xf>
    <xf numFmtId="0" fontId="8" fillId="0" borderId="0" xfId="0" applyFont="1"/>
    <xf numFmtId="0" fontId="9" fillId="0" borderId="0" xfId="0" applyFont="1"/>
    <xf numFmtId="49" fontId="10" fillId="0" borderId="0" xfId="0" applyNumberFormat="1" applyFont="1"/>
    <xf numFmtId="49" fontId="10" fillId="0" borderId="0" xfId="0" applyNumberFormat="1" applyFont="1" applyAlignment="1">
      <alignment vertical="top"/>
    </xf>
    <xf numFmtId="44" fontId="10" fillId="0" borderId="0" xfId="0" applyNumberFormat="1" applyFont="1"/>
    <xf numFmtId="49" fontId="9" fillId="0" borderId="0" xfId="0" applyNumberFormat="1" applyFont="1"/>
    <xf numFmtId="44" fontId="9" fillId="0" borderId="0" xfId="0" applyNumberFormat="1" applyFont="1"/>
    <xf numFmtId="0" fontId="4" fillId="0" borderId="0" xfId="0" applyFont="1" applyAlignment="1">
      <alignment vertical="top" wrapText="1"/>
    </xf>
    <xf numFmtId="49" fontId="11" fillId="0" borderId="0" xfId="0" applyNumberFormat="1" applyFont="1" applyAlignment="1">
      <alignment horizontal="center" vertical="top" wrapText="1"/>
    </xf>
    <xf numFmtId="49" fontId="4" fillId="0" borderId="0" xfId="0" applyNumberFormat="1" applyFont="1" applyAlignment="1">
      <alignment horizontal="center" vertical="top" wrapText="1"/>
    </xf>
  </cellXfs>
  <cellStyles count="1">
    <cellStyle name="Normal" xfId="0" builtinId="0"/>
  </cellStyles>
  <dxfs count="0"/>
  <tableStyles count="0" defaultTableStyle="TableStyleMedium2" defaultPivotStyle="PivotStyleLight16"/>
  <colors>
    <mruColors>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ED44F-DA14-45E9-9AA8-09843AD89DD5}">
  <dimension ref="B2:R2"/>
  <sheetViews>
    <sheetView tabSelected="1" workbookViewId="0">
      <selection activeCell="H6" sqref="H6"/>
    </sheetView>
  </sheetViews>
  <sheetFormatPr defaultRowHeight="15" x14ac:dyDescent="0.25"/>
  <cols>
    <col min="2" max="2" width="16.42578125" bestFit="1" customWidth="1"/>
  </cols>
  <sheetData>
    <row r="2" spans="2:18" ht="409.5" customHeight="1" x14ac:dyDescent="0.25">
      <c r="B2" s="37" t="s">
        <v>74</v>
      </c>
      <c r="C2" s="38"/>
      <c r="D2" s="38"/>
      <c r="E2" s="38"/>
      <c r="F2" s="38"/>
      <c r="G2" s="38"/>
      <c r="H2" s="38"/>
      <c r="I2" s="38"/>
      <c r="J2" s="38"/>
      <c r="K2" s="38"/>
      <c r="L2" s="38"/>
      <c r="M2" s="38"/>
      <c r="N2" s="38"/>
      <c r="O2" s="38"/>
      <c r="P2" s="38"/>
      <c r="Q2" s="38"/>
      <c r="R2" s="38"/>
    </row>
  </sheetData>
  <mergeCells count="1">
    <mergeCell ref="B2:R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6"/>
  <sheetViews>
    <sheetView view="pageBreakPreview" zoomScaleNormal="100" zoomScaleSheetLayoutView="100" workbookViewId="0">
      <selection activeCell="E36" sqref="E36"/>
    </sheetView>
  </sheetViews>
  <sheetFormatPr defaultRowHeight="18.75" x14ac:dyDescent="0.3"/>
  <cols>
    <col min="2" max="2" width="95.5703125" style="10" bestFit="1" customWidth="1"/>
    <col min="3" max="3" width="17.5703125" style="5" bestFit="1" customWidth="1"/>
    <col min="4" max="4" width="9.140625" style="6"/>
    <col min="5" max="5" width="24.7109375" style="26" customWidth="1"/>
    <col min="6" max="6" width="9.140625" style="6"/>
  </cols>
  <sheetData>
    <row r="2" spans="2:5" x14ac:dyDescent="0.3">
      <c r="B2" s="31" t="s">
        <v>36</v>
      </c>
    </row>
    <row r="4" spans="2:5" x14ac:dyDescent="0.3">
      <c r="B4" s="31" t="s">
        <v>10</v>
      </c>
      <c r="E4" s="27" t="s">
        <v>23</v>
      </c>
    </row>
    <row r="5" spans="2:5" x14ac:dyDescent="0.3">
      <c r="B5" s="10" t="s">
        <v>37</v>
      </c>
      <c r="C5" s="5">
        <v>100</v>
      </c>
    </row>
    <row r="6" spans="2:5" x14ac:dyDescent="0.3">
      <c r="B6" s="9" t="s">
        <v>6</v>
      </c>
      <c r="C6" s="5">
        <v>100</v>
      </c>
    </row>
    <row r="7" spans="2:5" x14ac:dyDescent="0.3">
      <c r="B7" s="9" t="s">
        <v>39</v>
      </c>
      <c r="C7" s="5">
        <v>100</v>
      </c>
    </row>
    <row r="8" spans="2:5" x14ac:dyDescent="0.3">
      <c r="B8" s="9" t="s">
        <v>40</v>
      </c>
      <c r="C8" s="5">
        <v>100</v>
      </c>
    </row>
    <row r="9" spans="2:5" x14ac:dyDescent="0.3">
      <c r="B9" s="9" t="s">
        <v>1</v>
      </c>
      <c r="C9" s="5">
        <v>100</v>
      </c>
    </row>
    <row r="10" spans="2:5" x14ac:dyDescent="0.3">
      <c r="B10" s="9" t="s">
        <v>7</v>
      </c>
      <c r="C10" s="5">
        <v>100</v>
      </c>
    </row>
    <row r="11" spans="2:5" x14ac:dyDescent="0.3">
      <c r="B11" s="9" t="s">
        <v>8</v>
      </c>
      <c r="C11" s="5">
        <v>100</v>
      </c>
    </row>
    <row r="12" spans="2:5" x14ac:dyDescent="0.3">
      <c r="B12" s="9" t="s">
        <v>9</v>
      </c>
      <c r="C12" s="5">
        <v>100</v>
      </c>
    </row>
    <row r="13" spans="2:5" x14ac:dyDescent="0.3">
      <c r="B13" s="9" t="s">
        <v>2</v>
      </c>
      <c r="C13" s="5">
        <v>100</v>
      </c>
    </row>
    <row r="14" spans="2:5" x14ac:dyDescent="0.3">
      <c r="B14" s="9"/>
    </row>
    <row r="15" spans="2:5" x14ac:dyDescent="0.3">
      <c r="B15" s="7" t="s">
        <v>4</v>
      </c>
    </row>
    <row r="16" spans="2:5" ht="126.75" x14ac:dyDescent="0.3">
      <c r="B16" s="25" t="s">
        <v>3</v>
      </c>
      <c r="C16" s="5">
        <v>100</v>
      </c>
      <c r="E16" s="26" t="s">
        <v>38</v>
      </c>
    </row>
    <row r="17" spans="1:6" ht="126.75" x14ac:dyDescent="0.3">
      <c r="B17" s="25" t="s">
        <v>5</v>
      </c>
      <c r="C17" s="5">
        <v>100</v>
      </c>
      <c r="D17" s="8"/>
      <c r="E17" s="26" t="s">
        <v>71</v>
      </c>
    </row>
    <row r="18" spans="1:6" x14ac:dyDescent="0.3">
      <c r="B18" s="25"/>
      <c r="D18" s="8"/>
    </row>
    <row r="19" spans="1:6" x14ac:dyDescent="0.3">
      <c r="B19" s="32" t="s">
        <v>54</v>
      </c>
      <c r="C19" s="33">
        <f>SUM(C5:C17)</f>
        <v>1100</v>
      </c>
      <c r="D19" s="8"/>
      <c r="E19" s="27"/>
    </row>
    <row r="20" spans="1:6" x14ac:dyDescent="0.3">
      <c r="B20" s="9"/>
    </row>
    <row r="21" spans="1:6" s="1" customFormat="1" x14ac:dyDescent="0.3">
      <c r="A21"/>
      <c r="B21" s="34" t="s">
        <v>59</v>
      </c>
      <c r="C21" s="5"/>
      <c r="D21" s="6"/>
      <c r="E21" s="26"/>
      <c r="F21" s="8"/>
    </row>
    <row r="22" spans="1:6" x14ac:dyDescent="0.3">
      <c r="B22" s="10" t="s">
        <v>41</v>
      </c>
      <c r="C22" s="5">
        <v>500</v>
      </c>
    </row>
    <row r="23" spans="1:6" x14ac:dyDescent="0.3">
      <c r="B23" s="5" t="s">
        <v>43</v>
      </c>
      <c r="C23" s="5">
        <v>500</v>
      </c>
      <c r="D23" s="8"/>
      <c r="E23" s="27"/>
    </row>
    <row r="24" spans="1:6" x14ac:dyDescent="0.3">
      <c r="B24" s="11" t="s">
        <v>42</v>
      </c>
      <c r="C24" s="5">
        <v>500</v>
      </c>
    </row>
    <row r="25" spans="1:6" s="2" customFormat="1" x14ac:dyDescent="0.3">
      <c r="B25" s="11"/>
      <c r="C25" s="12"/>
      <c r="D25" s="13"/>
      <c r="E25" s="28"/>
      <c r="F25" s="13"/>
    </row>
    <row r="26" spans="1:6" x14ac:dyDescent="0.3">
      <c r="B26" s="14"/>
    </row>
    <row r="27" spans="1:6" x14ac:dyDescent="0.3">
      <c r="B27" s="34" t="s">
        <v>57</v>
      </c>
      <c r="C27" s="35">
        <f>(SUM(C22:C24))</f>
        <v>1500</v>
      </c>
    </row>
    <row r="29" spans="1:6" ht="60" customHeight="1" x14ac:dyDescent="0.3">
      <c r="A29" s="1"/>
      <c r="B29" s="4" t="s">
        <v>56</v>
      </c>
      <c r="C29" s="15">
        <f>C19/'Day.Hr calculation'!D7</f>
        <v>3.2069970845481048</v>
      </c>
      <c r="E29" s="26" t="s">
        <v>72</v>
      </c>
    </row>
    <row r="30" spans="1:6" ht="32.25" x14ac:dyDescent="0.3">
      <c r="B30" s="4" t="s">
        <v>58</v>
      </c>
      <c r="C30" s="15">
        <f>C19/'Day.Hr calculation'!D17</f>
        <v>0.31672905269219692</v>
      </c>
      <c r="E30" s="26" t="s">
        <v>73</v>
      </c>
    </row>
    <row r="31" spans="1:6" x14ac:dyDescent="0.3">
      <c r="B31" s="4"/>
    </row>
    <row r="32" spans="1:6" x14ac:dyDescent="0.3">
      <c r="B32" s="4"/>
    </row>
    <row r="33" spans="1:8" s="29" customFormat="1" ht="48" x14ac:dyDescent="0.3">
      <c r="B33" s="34" t="s">
        <v>60</v>
      </c>
      <c r="C33" s="35">
        <f>C27/'Day.Hr calculation'!D7</f>
        <v>4.3731778425655978</v>
      </c>
      <c r="D33" s="30"/>
      <c r="E33" s="26" t="s">
        <v>44</v>
      </c>
      <c r="F33" s="30"/>
    </row>
    <row r="34" spans="1:8" s="29" customFormat="1" ht="48" x14ac:dyDescent="0.3">
      <c r="B34" s="34" t="s">
        <v>55</v>
      </c>
      <c r="C34" s="35">
        <f>C27/'Day.Hr calculation'!D17</f>
        <v>0.43190325367117766</v>
      </c>
      <c r="D34" s="30"/>
      <c r="E34" s="26" t="s">
        <v>45</v>
      </c>
      <c r="F34" s="30"/>
    </row>
    <row r="36" spans="1:8" s="1" customFormat="1" x14ac:dyDescent="0.3">
      <c r="A36"/>
      <c r="B36" s="10"/>
      <c r="C36" s="5"/>
      <c r="D36" s="6"/>
      <c r="E36" s="26"/>
      <c r="F36" s="6"/>
      <c r="G36"/>
      <c r="H36"/>
    </row>
  </sheetData>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32"/>
  <sheetViews>
    <sheetView topLeftCell="A23" workbookViewId="0">
      <selection activeCell="B30" sqref="B30"/>
    </sheetView>
  </sheetViews>
  <sheetFormatPr defaultRowHeight="18.75" x14ac:dyDescent="0.3"/>
  <cols>
    <col min="2" max="2" width="50.7109375" style="16" customWidth="1"/>
    <col min="7" max="7" width="50.7109375" style="16" customWidth="1"/>
  </cols>
  <sheetData>
    <row r="2" spans="2:7" x14ac:dyDescent="0.3">
      <c r="B2" s="23"/>
      <c r="C2" s="3"/>
      <c r="D2" s="3"/>
      <c r="E2" s="3"/>
      <c r="F2" s="3"/>
      <c r="G2" s="24" t="s">
        <v>23</v>
      </c>
    </row>
    <row r="3" spans="2:7" x14ac:dyDescent="0.3">
      <c r="B3" s="17" t="s">
        <v>11</v>
      </c>
      <c r="C3" s="3"/>
      <c r="D3" s="3"/>
      <c r="E3" s="3"/>
      <c r="F3" s="3"/>
    </row>
    <row r="4" spans="2:7" x14ac:dyDescent="0.3">
      <c r="B4" s="18" t="s">
        <v>66</v>
      </c>
      <c r="C4" s="3"/>
      <c r="D4" s="3"/>
      <c r="E4" s="3"/>
      <c r="F4" s="3"/>
    </row>
    <row r="5" spans="2:7" x14ac:dyDescent="0.3">
      <c r="B5" s="18" t="s">
        <v>12</v>
      </c>
      <c r="C5" s="3"/>
      <c r="D5" s="3"/>
      <c r="E5" s="3"/>
      <c r="F5" s="3"/>
    </row>
    <row r="6" spans="2:7" ht="37.5" x14ac:dyDescent="0.3">
      <c r="B6" s="18" t="s">
        <v>16</v>
      </c>
      <c r="C6" s="3"/>
      <c r="D6" s="3"/>
      <c r="E6" s="3"/>
      <c r="F6" s="3"/>
    </row>
    <row r="7" spans="2:7" x14ac:dyDescent="0.3">
      <c r="B7" s="18" t="s">
        <v>13</v>
      </c>
      <c r="C7" s="3"/>
      <c r="D7" s="3"/>
      <c r="E7" s="3"/>
      <c r="F7" s="3"/>
    </row>
    <row r="8" spans="2:7" x14ac:dyDescent="0.3">
      <c r="B8" s="18" t="s">
        <v>48</v>
      </c>
      <c r="C8" s="3"/>
      <c r="D8" s="3"/>
      <c r="E8" s="3"/>
      <c r="F8" s="3"/>
    </row>
    <row r="9" spans="2:7" x14ac:dyDescent="0.3">
      <c r="B9" s="18" t="s">
        <v>49</v>
      </c>
      <c r="C9" s="3"/>
      <c r="D9" s="3"/>
      <c r="E9" s="3"/>
      <c r="F9" s="3"/>
      <c r="G9" s="16" t="s">
        <v>50</v>
      </c>
    </row>
    <row r="10" spans="2:7" x14ac:dyDescent="0.3">
      <c r="B10" s="18" t="s">
        <v>22</v>
      </c>
      <c r="C10" s="3"/>
      <c r="D10" s="3"/>
      <c r="E10" s="3"/>
      <c r="F10" s="3"/>
    </row>
    <row r="11" spans="2:7" x14ac:dyDescent="0.3">
      <c r="B11" s="18" t="s">
        <v>18</v>
      </c>
      <c r="C11" s="3"/>
      <c r="D11" s="3"/>
      <c r="E11" s="3"/>
      <c r="F11" s="3"/>
    </row>
    <row r="12" spans="2:7" x14ac:dyDescent="0.3">
      <c r="B12" s="18" t="s">
        <v>14</v>
      </c>
      <c r="C12" s="3"/>
      <c r="D12" s="3"/>
      <c r="E12" s="3"/>
      <c r="F12" s="3"/>
    </row>
    <row r="13" spans="2:7" x14ac:dyDescent="0.3">
      <c r="B13" s="18" t="s">
        <v>17</v>
      </c>
      <c r="C13" s="3"/>
      <c r="D13" s="3"/>
      <c r="E13" s="3"/>
      <c r="F13" s="3"/>
    </row>
    <row r="14" spans="2:7" x14ac:dyDescent="0.3">
      <c r="B14" s="18" t="s">
        <v>0</v>
      </c>
      <c r="C14" s="3"/>
      <c r="D14" s="3"/>
      <c r="E14" s="3"/>
      <c r="F14" s="3"/>
    </row>
    <row r="15" spans="2:7" ht="37.5" x14ac:dyDescent="0.3">
      <c r="B15" s="18" t="s">
        <v>46</v>
      </c>
      <c r="C15" s="3"/>
      <c r="D15" s="3"/>
      <c r="E15" s="3"/>
      <c r="F15" s="3"/>
      <c r="G15" s="16" t="s">
        <v>47</v>
      </c>
    </row>
    <row r="16" spans="2:7" ht="37.5" x14ac:dyDescent="0.3">
      <c r="B16" s="18" t="s">
        <v>51</v>
      </c>
      <c r="C16" s="3"/>
      <c r="D16" s="3"/>
      <c r="E16" s="3"/>
      <c r="F16" s="3"/>
    </row>
    <row r="17" spans="2:7" x14ac:dyDescent="0.3">
      <c r="B17" s="18" t="s">
        <v>19</v>
      </c>
      <c r="C17" s="3"/>
      <c r="D17" s="3"/>
      <c r="E17" s="3"/>
      <c r="F17" s="3"/>
    </row>
    <row r="18" spans="2:7" x14ac:dyDescent="0.3">
      <c r="B18" s="18" t="s">
        <v>52</v>
      </c>
      <c r="C18" s="3"/>
      <c r="D18" s="3"/>
      <c r="E18" s="3"/>
      <c r="F18" s="3"/>
    </row>
    <row r="19" spans="2:7" x14ac:dyDescent="0.3">
      <c r="B19" s="18" t="s">
        <v>15</v>
      </c>
      <c r="C19" s="3"/>
      <c r="D19" s="3"/>
      <c r="E19" s="3"/>
      <c r="F19" s="3"/>
    </row>
    <row r="20" spans="2:7" ht="37.5" x14ac:dyDescent="0.3">
      <c r="B20" s="18" t="s">
        <v>1</v>
      </c>
      <c r="C20" s="3"/>
      <c r="D20" s="3"/>
      <c r="E20" s="3"/>
      <c r="F20" s="3"/>
      <c r="G20" s="16" t="s">
        <v>65</v>
      </c>
    </row>
    <row r="21" spans="2:7" ht="37.5" x14ac:dyDescent="0.3">
      <c r="B21" s="18" t="s">
        <v>64</v>
      </c>
      <c r="C21" s="3"/>
      <c r="D21" s="3"/>
      <c r="E21" s="3"/>
      <c r="F21" s="3"/>
    </row>
    <row r="22" spans="2:7" x14ac:dyDescent="0.3">
      <c r="B22" s="18" t="s">
        <v>53</v>
      </c>
      <c r="C22" s="3"/>
      <c r="D22" s="3"/>
      <c r="E22" s="3"/>
      <c r="F22" s="3"/>
    </row>
    <row r="23" spans="2:7" x14ac:dyDescent="0.3">
      <c r="B23" s="18" t="s">
        <v>20</v>
      </c>
      <c r="C23" s="3"/>
      <c r="D23" s="3"/>
      <c r="E23" s="3"/>
      <c r="F23" s="3"/>
      <c r="G23" s="16" t="s">
        <v>61</v>
      </c>
    </row>
    <row r="24" spans="2:7" x14ac:dyDescent="0.3">
      <c r="B24" s="18" t="s">
        <v>21</v>
      </c>
      <c r="C24" s="3"/>
      <c r="D24" s="3"/>
      <c r="E24" s="3"/>
      <c r="F24" s="3"/>
    </row>
    <row r="25" spans="2:7" ht="37.5" x14ac:dyDescent="0.3">
      <c r="B25" s="23" t="s">
        <v>34</v>
      </c>
      <c r="C25" s="3"/>
      <c r="D25" s="3"/>
      <c r="E25" s="3"/>
      <c r="F25" s="3"/>
      <c r="G25" s="16" t="s">
        <v>63</v>
      </c>
    </row>
    <row r="26" spans="2:7" ht="75" x14ac:dyDescent="0.3">
      <c r="B26" s="16" t="s">
        <v>35</v>
      </c>
      <c r="G26" s="16" t="s">
        <v>62</v>
      </c>
    </row>
    <row r="28" spans="2:7" ht="93.75" x14ac:dyDescent="0.3">
      <c r="B28" s="36" t="s">
        <v>67</v>
      </c>
      <c r="G28" s="16" t="s">
        <v>70</v>
      </c>
    </row>
    <row r="30" spans="2:7" x14ac:dyDescent="0.3">
      <c r="B30" s="16" t="s">
        <v>68</v>
      </c>
    </row>
    <row r="31" spans="2:7" x14ac:dyDescent="0.3">
      <c r="B31" s="16" t="s">
        <v>3</v>
      </c>
    </row>
    <row r="32" spans="2:7" x14ac:dyDescent="0.3">
      <c r="B32" s="16"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7"/>
  <sheetViews>
    <sheetView workbookViewId="0">
      <selection activeCell="F26" sqref="F26"/>
    </sheetView>
  </sheetViews>
  <sheetFormatPr defaultRowHeight="18.75" x14ac:dyDescent="0.3"/>
  <cols>
    <col min="2" max="2" width="35.7109375" style="6" customWidth="1"/>
    <col min="3" max="5" width="9.140625" style="6"/>
    <col min="6" max="6" width="30.7109375" style="6" customWidth="1"/>
  </cols>
  <sheetData>
    <row r="2" spans="2:6" x14ac:dyDescent="0.3">
      <c r="B2" s="19" t="s">
        <v>24</v>
      </c>
    </row>
    <row r="4" spans="2:6" ht="56.25" x14ac:dyDescent="0.3">
      <c r="B4" s="20" t="s">
        <v>30</v>
      </c>
      <c r="D4" s="21">
        <f>365-10-8-104</f>
        <v>243</v>
      </c>
      <c r="F4" s="16" t="s">
        <v>32</v>
      </c>
    </row>
    <row r="6" spans="2:6" ht="37.5" x14ac:dyDescent="0.3">
      <c r="B6" s="20" t="s">
        <v>31</v>
      </c>
      <c r="D6" s="20">
        <v>100</v>
      </c>
      <c r="F6" s="16" t="s">
        <v>33</v>
      </c>
    </row>
    <row r="7" spans="2:6" x14ac:dyDescent="0.3">
      <c r="B7" s="19" t="s">
        <v>24</v>
      </c>
      <c r="D7" s="22">
        <f>SUM(D4+D6)</f>
        <v>343</v>
      </c>
    </row>
    <row r="9" spans="2:6" x14ac:dyDescent="0.3">
      <c r="B9" s="19"/>
    </row>
    <row r="11" spans="2:6" x14ac:dyDescent="0.3">
      <c r="B11" s="8" t="s">
        <v>27</v>
      </c>
    </row>
    <row r="12" spans="2:6" x14ac:dyDescent="0.3">
      <c r="B12" s="6" t="s">
        <v>28</v>
      </c>
      <c r="D12" s="22">
        <f>D4*11</f>
        <v>2673</v>
      </c>
    </row>
    <row r="14" spans="2:6" x14ac:dyDescent="0.3">
      <c r="B14" s="8" t="s">
        <v>25</v>
      </c>
    </row>
    <row r="15" spans="2:6" x14ac:dyDescent="0.3">
      <c r="B15" s="6" t="s">
        <v>29</v>
      </c>
      <c r="D15" s="6">
        <f>+D6*8</f>
        <v>800</v>
      </c>
    </row>
    <row r="17" spans="2:4" x14ac:dyDescent="0.3">
      <c r="B17" s="19" t="s">
        <v>26</v>
      </c>
      <c r="D17" s="22">
        <f>+D12+D15</f>
        <v>3473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de5889-5087-4960-9f90-15960cfd7f33" xsi:nil="true"/>
    <lcf76f155ced4ddcb4097134ff3c332f xmlns="5b139801-4c62-42d1-9a89-fae313456bb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6CAA322037AB469095C6985BF52B53" ma:contentTypeVersion="17" ma:contentTypeDescription="Create a new document." ma:contentTypeScope="" ma:versionID="e686e8fce1e95084e51aed3d790be829">
  <xsd:schema xmlns:xsd="http://www.w3.org/2001/XMLSchema" xmlns:xs="http://www.w3.org/2001/XMLSchema" xmlns:p="http://schemas.microsoft.com/office/2006/metadata/properties" xmlns:ns2="5b139801-4c62-42d1-9a89-fae313456bba" xmlns:ns3="fdde5889-5087-4960-9f90-15960cfd7f33" targetNamespace="http://schemas.microsoft.com/office/2006/metadata/properties" ma:root="true" ma:fieldsID="8be2058727977fad0945c678d90ffe5e" ns2:_="" ns3:_="">
    <xsd:import namespace="5b139801-4c62-42d1-9a89-fae313456bba"/>
    <xsd:import namespace="fdde5889-5087-4960-9f90-15960cfd7f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39801-4c62-42d1-9a89-fae313456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581bc1e-36c7-4447-997f-0e942e7727d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de5889-5087-4960-9f90-15960cfd7f3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d1e1d82-cc65-4d19-872a-f68eaf39babd}" ma:internalName="TaxCatchAll" ma:showField="CatchAllData" ma:web="fdde5889-5087-4960-9f90-15960cfd7f3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116FC-BF7C-45CC-AB78-4F9C7015AAA3}">
  <ds:schemaRefs>
    <ds:schemaRef ds:uri="http://schemas.microsoft.com/sharepoint/v3/contenttype/forms"/>
  </ds:schemaRefs>
</ds:datastoreItem>
</file>

<file path=customXml/itemProps2.xml><?xml version="1.0" encoding="utf-8"?>
<ds:datastoreItem xmlns:ds="http://schemas.openxmlformats.org/officeDocument/2006/customXml" ds:itemID="{293D81FE-F141-4705-BFE1-39EF9A9768B2}">
  <ds:schemaRefs>
    <ds:schemaRef ds:uri="http://purl.org/dc/terms/"/>
    <ds:schemaRef ds:uri="http://schemas.openxmlformats.org/package/2006/metadata/core-properties"/>
    <ds:schemaRef ds:uri="1220d03a-e046-45b0-94e1-3027bc064913"/>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4fab4d3a-19d0-4a1f-a028-52ccb0894582"/>
    <ds:schemaRef ds:uri="0f3c1aaf-f827-40d9-9b56-b956877d9664"/>
    <ds:schemaRef ds:uri="http://www.w3.org/XML/1998/namespace"/>
  </ds:schemaRefs>
</ds:datastoreItem>
</file>

<file path=customXml/itemProps3.xml><?xml version="1.0" encoding="utf-8"?>
<ds:datastoreItem xmlns:ds="http://schemas.openxmlformats.org/officeDocument/2006/customXml" ds:itemID="{25DDE2D4-2729-43EC-ABE8-255E094CCB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How to use this</vt:lpstr>
      <vt:lpstr>Expenditure</vt:lpstr>
      <vt:lpstr>Checklist of bldg fixed costs</vt:lpstr>
      <vt:lpstr>Day.Hr calculation</vt:lpstr>
      <vt:lpstr>Expenditure!Print_Area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Lorraine Hart</dc:creator>
  <cp:lastModifiedBy>Lorraine Hart</cp:lastModifiedBy>
  <cp:lastPrinted>2022-12-06T11:55:12Z</cp:lastPrinted>
  <dcterms:created xsi:type="dcterms:W3CDTF">2022-11-29T12:37:09Z</dcterms:created>
  <dcterms:modified xsi:type="dcterms:W3CDTF">2026-01-22T13:35:53Z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0x0101008F6CAA322037AB469095C6985BF52B53</vt:lpwstr>
  </property>
  <property fmtid="{D5CDD505-2E9C-101B-9397-08002B2CF9AE}" pid="3" name="MediaServiceImageTags">
    <vt:lpwstr/>
  </property>
</Properties>
</file>